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4055" windowHeight="7935"/>
  </bookViews>
  <sheets>
    <sheet name="Urlaubsplanung" sheetId="2" r:id="rId1"/>
    <sheet name="Arkusz1" sheetId="3" r:id="rId2"/>
  </sheets>
  <calcPr calcId="125725"/>
  <customWorkbookViews>
    <customWorkbookView name="p.keller - Persönliche Ansicht" guid="{BA44FB11-7C05-45F2-A233-41283D11B8ED}" mergeInterval="0" personalView="1" maximized="1" xWindow="1" yWindow="1" windowWidth="1280" windowHeight="794" activeSheetId="2"/>
  </customWorkbookViews>
</workbook>
</file>

<file path=xl/calcChain.xml><?xml version="1.0" encoding="utf-8"?>
<calcChain xmlns="http://schemas.openxmlformats.org/spreadsheetml/2006/main">
  <c r="T5" i="2"/>
  <c r="AM11"/>
  <c r="AM12"/>
  <c r="AM13"/>
  <c r="AM14"/>
  <c r="AM15"/>
  <c r="AM16"/>
  <c r="AM17"/>
  <c r="AM18"/>
  <c r="AM19"/>
  <c r="AM20"/>
  <c r="AM9"/>
  <c r="AM10"/>
  <c r="AQ34"/>
  <c r="AQ35"/>
  <c r="AQ36"/>
  <c r="AQ37"/>
  <c r="AQ38"/>
  <c r="AQ39"/>
  <c r="AQ40"/>
  <c r="AQ41"/>
  <c r="AQ42"/>
  <c r="AQ43"/>
  <c r="AQ44"/>
  <c r="AQ45"/>
  <c r="AQ46"/>
  <c r="AQ47"/>
  <c r="AQ48"/>
  <c r="AO66"/>
  <c r="AO65"/>
  <c r="AO64"/>
  <c r="AQ59"/>
  <c r="AQ58"/>
  <c r="AQ57"/>
  <c r="AQ56"/>
  <c r="AQ55"/>
  <c r="AQ54"/>
  <c r="AQ53"/>
  <c r="AQ52"/>
  <c r="AQ51"/>
  <c r="AQ50"/>
  <c r="AQ49"/>
  <c r="AQ66"/>
  <c r="AN9" l="1"/>
  <c r="AQ64"/>
  <c r="AQ65"/>
</calcChain>
</file>

<file path=xl/sharedStrings.xml><?xml version="1.0" encoding="utf-8"?>
<sst xmlns="http://schemas.openxmlformats.org/spreadsheetml/2006/main" count="152" uniqueCount="79">
  <si>
    <t>Max</t>
  </si>
  <si>
    <t>Nachname</t>
  </si>
  <si>
    <t>Sa</t>
  </si>
  <si>
    <t>So</t>
  </si>
  <si>
    <t>Mo</t>
  </si>
  <si>
    <t>Di</t>
  </si>
  <si>
    <t>Mi</t>
  </si>
  <si>
    <t>Do</t>
  </si>
  <si>
    <t>Fr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</si>
  <si>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</si>
  <si>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</si>
  <si>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</si>
  <si>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</si>
  <si>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</si>
  <si>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</si>
  <si>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</si>
  <si>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</si>
  <si>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</si>
  <si>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</si>
  <si>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</si>
  <si>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</si>
  <si>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F</t>
  </si>
  <si>
    <t>Karfreitag Freitag, 22.04.2011</t>
  </si>
  <si>
    <t xml:space="preserve">Ostermontag Montag, 25.04.2011 </t>
  </si>
  <si>
    <t>Tag der Arbeit Sonntag, 01.05.2011</t>
  </si>
  <si>
    <t>Christi Himmelfahrt Donnerstag, 02.06.2011</t>
  </si>
  <si>
    <t>Pfingstmontag Montag, 13.06.2011</t>
  </si>
  <si>
    <t>Tag der Deutschen Einheit Montag, 03.10.2011</t>
  </si>
  <si>
    <t>1. Weihnachtstag Sonntag, 25.12.2011</t>
  </si>
  <si>
    <t>2. Weihnachtstag Montag, 26.12.2011</t>
  </si>
  <si>
    <t>Neujahr Samstag, 01.01.2011</t>
  </si>
  <si>
    <t>Legende</t>
  </si>
  <si>
    <t>Feiertag</t>
  </si>
  <si>
    <t>K</t>
  </si>
  <si>
    <t>U</t>
  </si>
  <si>
    <t>Urlaubstag</t>
  </si>
  <si>
    <t>Feiertage 2011 Berlin</t>
  </si>
  <si>
    <t>Krankheit</t>
  </si>
  <si>
    <t>Eintritt am:</t>
  </si>
  <si>
    <t>Jahresurlaub</t>
  </si>
  <si>
    <t>Resturlaub</t>
  </si>
  <si>
    <t>Gesamt</t>
  </si>
  <si>
    <t>=</t>
  </si>
  <si>
    <t>Arbeitstage</t>
  </si>
  <si>
    <t>Sonderurlaub</t>
  </si>
  <si>
    <t>Vorname</t>
  </si>
  <si>
    <t>Berufsjahre</t>
  </si>
  <si>
    <t>erhalten</t>
  </si>
  <si>
    <t>Resttage</t>
  </si>
  <si>
    <t>Eingabe</t>
  </si>
  <si>
    <t>Zahl</t>
  </si>
  <si>
    <t>a</t>
  </si>
  <si>
    <t>A</t>
  </si>
  <si>
    <t>b</t>
  </si>
  <si>
    <t>B</t>
  </si>
  <si>
    <t>u</t>
  </si>
  <si>
    <t>C</t>
  </si>
  <si>
    <t>D</t>
  </si>
  <si>
    <t>E</t>
  </si>
  <si>
    <t>G</t>
  </si>
  <si>
    <t>d</t>
  </si>
  <si>
    <t>H</t>
  </si>
  <si>
    <t>h</t>
  </si>
  <si>
    <t>.</t>
  </si>
  <si>
    <t>c</t>
  </si>
  <si>
    <t>e</t>
  </si>
  <si>
    <t>^^ Das eingerahmte kann auch in extra Tabellenblatt stehen ^^</t>
  </si>
  <si>
    <t>Auswertung:</t>
  </si>
  <si>
    <t>per Buchstaben</t>
  </si>
  <si>
    <t>suche</t>
  </si>
  <si>
    <t>per Zahlen</t>
  </si>
  <si>
    <t>Anleitung</t>
  </si>
  <si>
    <t>Mustermann</t>
  </si>
  <si>
    <t>Du siehst auch auf einen Blick wie viel Resturlaub noch zu deiner Verfügung steht.</t>
  </si>
  <si>
    <t>Du musst nur auf das Datum klicken und ein "U" oder "K" eingeben. Die "U"s werden automatisch gezählt und ausgewertet.</t>
  </si>
  <si>
    <t>Beispiel</t>
  </si>
  <si>
    <t>Du hast vom 5.Mai bis 13. Mai Urlaub angemeldet. Also sind das 7 Urlaubstage.</t>
  </si>
  <si>
    <t>Dies ist dein persönlicher Urlaubsplaner. Er soll dir helfen deinen Urlaub über das Jahr zu Planen und zu verwalten.</t>
  </si>
  <si>
    <t>!!!BEACHTE!!! dass du nicht die Feiertage und Wochenenden mit "U"s versiehst. Sonst wird das Ergebnis verfälscht.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</si>
</sst>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0" fontId="1" fillId="0" borderId="1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6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30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1" xfId="0" quotePrefix="1" applyFont="1" applyBorder="1"/>
    <xf numFmtId="0" fontId="3" fillId="0" borderId="31" xfId="0" applyFont="1" applyBorder="1"/>
    <xf numFmtId="0" fontId="3" fillId="0" borderId="2" xfId="0" quotePrefix="1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quotePrefix="1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33" xfId="0" applyFont="1" applyBorder="1"/>
    <xf numFmtId="0" fontId="0" fillId="0" borderId="2" xfId="0" quotePrefix="1" applyBorder="1"/>
    <xf numFmtId="0" fontId="0" fillId="0" borderId="0" xfId="0" quotePrefix="1" applyBorder="1"/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4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3" fillId="0" borderId="21" xfId="0" quotePrefix="1" applyFont="1" applyBorder="1"/>
    <xf numFmtId="0" fontId="3" fillId="0" borderId="21" xfId="0" applyFont="1" applyBorder="1"/>
    <xf numFmtId="0" fontId="3" fillId="0" borderId="22" xfId="0" applyFont="1" applyBorder="1"/>
    <xf numFmtId="0" fontId="0" fillId="0" borderId="21" xfId="0" quotePrefix="1" applyBorder="1"/>
    <xf numFmtId="0" fontId="0" fillId="0" borderId="21" xfId="0" quotePrefix="1" applyFill="1" applyBorder="1"/>
    <xf numFmtId="0" fontId="6" fillId="0" borderId="43" xfId="0" applyFont="1" applyBorder="1"/>
    <xf numFmtId="0" fontId="0" fillId="0" borderId="44" xfId="0" applyBorder="1"/>
    <xf numFmtId="0" fontId="0" fillId="0" borderId="41" xfId="0" applyBorder="1"/>
    <xf numFmtId="0" fontId="0" fillId="0" borderId="45" xfId="0" applyBorder="1"/>
    <xf numFmtId="0" fontId="0" fillId="0" borderId="42" xfId="0" applyBorder="1"/>
    <xf numFmtId="0" fontId="0" fillId="0" borderId="46" xfId="0" applyBorder="1"/>
    <xf numFmtId="0" fontId="0" fillId="0" borderId="0" xfId="0" applyBorder="1" applyAlignment="1"/>
    <xf numFmtId="0" fontId="2" fillId="0" borderId="0" xfId="0" applyFont="1"/>
    <xf numFmtId="0" fontId="8" fillId="0" borderId="0" xfId="0" applyFont="1"/>
    <xf numFmtId="0" fontId="2" fillId="0" borderId="0" xfId="0" applyFont="1" applyBorder="1"/>
    <xf numFmtId="0" fontId="0" fillId="4" borderId="9" xfId="0" applyFill="1" applyBorder="1" applyProtection="1"/>
    <xf numFmtId="0" fontId="0" fillId="4" borderId="3" xfId="0" applyFill="1" applyBorder="1" applyProtection="1"/>
    <xf numFmtId="0" fontId="0" fillId="3" borderId="11" xfId="0" applyFill="1" applyBorder="1" applyProtection="1"/>
    <xf numFmtId="0" fontId="0" fillId="3" borderId="14" xfId="0" applyFill="1" applyBorder="1" applyProtection="1"/>
    <xf numFmtId="0" fontId="0" fillId="3" borderId="16" xfId="0" applyFill="1" applyBorder="1" applyProtection="1"/>
    <xf numFmtId="0" fontId="5" fillId="4" borderId="12" xfId="0" applyFont="1" applyFill="1" applyBorder="1" applyAlignment="1" applyProtection="1">
      <alignment horizontal="center" vertical="center"/>
      <protection locked="0"/>
    </xf>
    <xf numFmtId="0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4" fillId="4" borderId="42" xfId="0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4" fillId="4" borderId="43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>
      <alignment vertical="center"/>
    </xf>
    <xf numFmtId="0" fontId="1" fillId="6" borderId="1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47" xfId="0" applyFont="1" applyFill="1" applyBorder="1" applyAlignment="1" applyProtection="1">
      <alignment horizontal="center" vertical="center"/>
    </xf>
    <xf numFmtId="0" fontId="7" fillId="3" borderId="48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1">
    <cellStyle name="Normalny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7"/>
  <sheetViews>
    <sheetView tabSelected="1" zoomScaleNormal="100" workbookViewId="0">
      <selection activeCell="W15" sqref="W15"/>
    </sheetView>
  </sheetViews>
  <sheetFormatPr defaultColWidth="11.42578125" defaultRowHeight="15"/>
  <cols>
    <col min="1" max="1" width="5.85546875" style="3" bestFit="1" customWidth="1"/>
    <col min="2" max="3" width="4" bestFit="1" customWidth="1"/>
    <col min="4" max="4" width="4.28515625" bestFit="1" customWidth="1"/>
    <col min="5" max="6" width="3.85546875" bestFit="1" customWidth="1"/>
    <col min="7" max="7" width="4" bestFit="1" customWidth="1"/>
    <col min="8" max="8" width="3.85546875" bestFit="1" customWidth="1"/>
    <col min="9" max="10" width="4" bestFit="1" customWidth="1"/>
    <col min="11" max="11" width="4.28515625" bestFit="1" customWidth="1"/>
    <col min="12" max="13" width="3.85546875" bestFit="1" customWidth="1"/>
    <col min="14" max="14" width="4" bestFit="1" customWidth="1"/>
    <col min="15" max="15" width="3.85546875" bestFit="1" customWidth="1"/>
    <col min="16" max="17" width="4" bestFit="1" customWidth="1"/>
    <col min="18" max="18" width="4.28515625" bestFit="1" customWidth="1"/>
    <col min="19" max="20" width="3.85546875" bestFit="1" customWidth="1"/>
    <col min="21" max="21" width="4" bestFit="1" customWidth="1"/>
    <col min="22" max="22" width="3.85546875" bestFit="1" customWidth="1"/>
    <col min="23" max="24" width="4" bestFit="1" customWidth="1"/>
    <col min="25" max="25" width="4.28515625" bestFit="1" customWidth="1"/>
    <col min="26" max="27" width="3.85546875" bestFit="1" customWidth="1"/>
    <col min="28" max="28" width="4" bestFit="1" customWidth="1"/>
    <col min="29" max="29" width="3.85546875" bestFit="1" customWidth="1"/>
    <col min="30" max="31" width="4" bestFit="1" customWidth="1"/>
    <col min="32" max="32" width="4.28515625" bestFit="1" customWidth="1"/>
    <col min="33" max="34" width="3.85546875" bestFit="1" customWidth="1"/>
    <col min="35" max="35" width="4" bestFit="1" customWidth="1"/>
    <col min="36" max="36" width="3.85546875" bestFit="1" customWidth="1"/>
    <col min="37" max="38" width="4" bestFit="1" customWidth="1"/>
    <col min="39" max="39" width="8.5703125" bestFit="1" customWidth="1"/>
    <col min="40" max="40" width="8.7109375" bestFit="1" customWidth="1"/>
  </cols>
  <sheetData>
    <row r="1" spans="1:40" ht="15.75" thickBot="1"/>
    <row r="2" spans="1:40" ht="18.75">
      <c r="A2" s="97" t="s">
        <v>45</v>
      </c>
      <c r="B2" s="98"/>
      <c r="C2" s="98"/>
      <c r="D2" s="24" t="s">
        <v>42</v>
      </c>
      <c r="E2" s="114" t="s">
        <v>0</v>
      </c>
      <c r="F2" s="114"/>
      <c r="G2" s="114"/>
      <c r="H2" s="114"/>
      <c r="I2" s="114"/>
      <c r="J2" s="114"/>
      <c r="K2" s="114"/>
      <c r="L2" s="115"/>
      <c r="O2" s="101" t="s">
        <v>39</v>
      </c>
      <c r="P2" s="102"/>
      <c r="Q2" s="102"/>
      <c r="R2" s="102"/>
      <c r="S2" s="17" t="s">
        <v>42</v>
      </c>
      <c r="T2" s="124">
        <v>26</v>
      </c>
      <c r="U2" s="124"/>
      <c r="V2" s="18" t="s">
        <v>43</v>
      </c>
      <c r="W2" s="18"/>
      <c r="X2" s="18"/>
      <c r="Y2" s="19"/>
    </row>
    <row r="3" spans="1:40" ht="18.75">
      <c r="A3" s="99" t="s">
        <v>1</v>
      </c>
      <c r="B3" s="100"/>
      <c r="C3" s="100"/>
      <c r="D3" s="37" t="s">
        <v>42</v>
      </c>
      <c r="E3" s="116" t="s">
        <v>72</v>
      </c>
      <c r="F3" s="116"/>
      <c r="G3" s="116"/>
      <c r="H3" s="116"/>
      <c r="I3" s="116"/>
      <c r="J3" s="116"/>
      <c r="K3" s="116"/>
      <c r="L3" s="117"/>
      <c r="O3" s="103" t="s">
        <v>40</v>
      </c>
      <c r="P3" s="104"/>
      <c r="Q3" s="104"/>
      <c r="R3" s="104"/>
      <c r="S3" s="34" t="s">
        <v>42</v>
      </c>
      <c r="T3" s="125">
        <v>0</v>
      </c>
      <c r="U3" s="125"/>
      <c r="V3" s="35" t="s">
        <v>43</v>
      </c>
      <c r="W3" s="35"/>
      <c r="X3" s="35"/>
      <c r="Y3" s="36"/>
    </row>
    <row r="4" spans="1:40" ht="18.75">
      <c r="A4" s="95" t="s">
        <v>38</v>
      </c>
      <c r="B4" s="96"/>
      <c r="C4" s="96"/>
      <c r="D4" s="25" t="s">
        <v>42</v>
      </c>
      <c r="E4" s="118">
        <v>36526</v>
      </c>
      <c r="F4" s="118"/>
      <c r="G4" s="118"/>
      <c r="H4" s="118"/>
      <c r="I4" s="118"/>
      <c r="J4" s="118"/>
      <c r="K4" s="118"/>
      <c r="L4" s="119"/>
      <c r="O4" s="105" t="s">
        <v>44</v>
      </c>
      <c r="P4" s="106"/>
      <c r="Q4" s="106"/>
      <c r="R4" s="106"/>
      <c r="S4" s="20" t="s">
        <v>42</v>
      </c>
      <c r="T4" s="126">
        <v>0</v>
      </c>
      <c r="U4" s="126"/>
      <c r="V4" s="21" t="s">
        <v>43</v>
      </c>
      <c r="W4" s="21"/>
      <c r="X4" s="21"/>
      <c r="Y4" s="22"/>
    </row>
    <row r="5" spans="1:40" ht="19.5" thickBot="1">
      <c r="A5" s="99" t="s">
        <v>46</v>
      </c>
      <c r="B5" s="100"/>
      <c r="C5" s="100"/>
      <c r="D5" s="38" t="s">
        <v>42</v>
      </c>
      <c r="E5" s="116">
        <v>10</v>
      </c>
      <c r="F5" s="116"/>
      <c r="G5" s="116"/>
      <c r="H5" s="116"/>
      <c r="I5" s="116"/>
      <c r="J5" s="116"/>
      <c r="K5" s="116"/>
      <c r="L5" s="117"/>
      <c r="O5" s="112" t="s">
        <v>41</v>
      </c>
      <c r="P5" s="113"/>
      <c r="Q5" s="113"/>
      <c r="R5" s="113"/>
      <c r="S5" s="15" t="s">
        <v>42</v>
      </c>
      <c r="T5" s="127">
        <f>SUM(T2:U4)</f>
        <v>26</v>
      </c>
      <c r="U5" s="127"/>
      <c r="V5" s="16" t="s">
        <v>43</v>
      </c>
      <c r="W5" s="16"/>
      <c r="X5" s="16"/>
      <c r="Y5" s="23"/>
    </row>
    <row r="6" spans="1:40" ht="16.5" thickTop="1" thickBo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1"/>
      <c r="O6" s="128"/>
      <c r="P6" s="129"/>
      <c r="Q6" s="129"/>
      <c r="R6" s="129"/>
      <c r="S6" s="129"/>
      <c r="T6" s="129"/>
      <c r="U6" s="129"/>
      <c r="V6" s="129"/>
      <c r="W6" s="129"/>
      <c r="X6" s="129"/>
      <c r="Y6" s="130"/>
    </row>
    <row r="7" spans="1:40" ht="15.75" thickBot="1">
      <c r="AM7" s="2"/>
      <c r="AN7" s="2"/>
    </row>
    <row r="8" spans="1:40" ht="15.75" thickBot="1">
      <c r="A8" s="28"/>
      <c r="B8" s="29" t="s">
        <v>2</v>
      </c>
      <c r="C8" s="29" t="s">
        <v>3</v>
      </c>
      <c r="D8" s="30" t="s">
        <v>4</v>
      </c>
      <c r="E8" s="30" t="s">
        <v>5</v>
      </c>
      <c r="F8" s="30" t="s">
        <v>6</v>
      </c>
      <c r="G8" s="30" t="s">
        <v>7</v>
      </c>
      <c r="H8" s="30" t="s">
        <v>8</v>
      </c>
      <c r="I8" s="29" t="s">
        <v>2</v>
      </c>
      <c r="J8" s="29" t="s">
        <v>3</v>
      </c>
      <c r="K8" s="30" t="s">
        <v>4</v>
      </c>
      <c r="L8" s="30" t="s">
        <v>5</v>
      </c>
      <c r="M8" s="30" t="s">
        <v>6</v>
      </c>
      <c r="N8" s="30" t="s">
        <v>7</v>
      </c>
      <c r="O8" s="30" t="s">
        <v>8</v>
      </c>
      <c r="P8" s="29" t="s">
        <v>2</v>
      </c>
      <c r="Q8" s="29" t="s">
        <v>3</v>
      </c>
      <c r="R8" s="30" t="s">
        <v>4</v>
      </c>
      <c r="S8" s="30" t="s">
        <v>5</v>
      </c>
      <c r="T8" s="30" t="s">
        <v>6</v>
      </c>
      <c r="U8" s="30" t="s">
        <v>7</v>
      </c>
      <c r="V8" s="30" t="s">
        <v>8</v>
      </c>
      <c r="W8" s="29" t="s">
        <v>2</v>
      </c>
      <c r="X8" s="29" t="s">
        <v>3</v>
      </c>
      <c r="Y8" s="30" t="s">
        <v>4</v>
      </c>
      <c r="Z8" s="30" t="s">
        <v>5</v>
      </c>
      <c r="AA8" s="30" t="s">
        <v>6</v>
      </c>
      <c r="AB8" s="30" t="s">
        <v>7</v>
      </c>
      <c r="AC8" s="30" t="s">
        <v>8</v>
      </c>
      <c r="AD8" s="29" t="s">
        <v>2</v>
      </c>
      <c r="AE8" s="29" t="s">
        <v>3</v>
      </c>
      <c r="AF8" s="30" t="s">
        <v>4</v>
      </c>
      <c r="AG8" s="30" t="s">
        <v>5</v>
      </c>
      <c r="AH8" s="30" t="s">
        <v>6</v>
      </c>
      <c r="AI8" s="30" t="s">
        <v>7</v>
      </c>
      <c r="AJ8" s="30" t="s">
        <v>8</v>
      </c>
      <c r="AK8" s="29" t="s">
        <v>2</v>
      </c>
      <c r="AL8" s="31" t="s">
        <v>3</v>
      </c>
      <c r="AM8" s="49" t="s">
        <v>47</v>
      </c>
      <c r="AN8" s="50" t="s">
        <v>48</v>
      </c>
    </row>
    <row r="9" spans="1:40">
      <c r="A9" s="26" t="s">
        <v>9</v>
      </c>
      <c r="B9" s="54" t="s">
        <v>21</v>
      </c>
      <c r="C9" s="55">
        <v>2</v>
      </c>
      <c r="D9" s="56">
        <v>3</v>
      </c>
      <c r="E9" s="56">
        <v>4</v>
      </c>
      <c r="F9" s="56">
        <v>5</v>
      </c>
      <c r="G9" s="56">
        <v>6</v>
      </c>
      <c r="H9" s="56">
        <v>7</v>
      </c>
      <c r="I9" s="55">
        <v>8</v>
      </c>
      <c r="J9" s="55">
        <v>9</v>
      </c>
      <c r="K9" s="56">
        <v>10</v>
      </c>
      <c r="L9" s="56">
        <v>11</v>
      </c>
      <c r="M9" s="56">
        <v>12</v>
      </c>
      <c r="N9" s="56">
        <v>13</v>
      </c>
      <c r="O9" s="56">
        <v>14</v>
      </c>
      <c r="P9" s="55">
        <v>15</v>
      </c>
      <c r="Q9" s="55">
        <v>16</v>
      </c>
      <c r="R9" s="56">
        <v>17</v>
      </c>
      <c r="S9" s="56">
        <v>18</v>
      </c>
      <c r="T9" s="56">
        <v>19</v>
      </c>
      <c r="U9" s="56">
        <v>20</v>
      </c>
      <c r="V9" s="56">
        <v>21</v>
      </c>
      <c r="W9" s="55">
        <v>22</v>
      </c>
      <c r="X9" s="55">
        <v>23</v>
      </c>
      <c r="Y9" s="56">
        <v>24</v>
      </c>
      <c r="Z9" s="56">
        <v>25</v>
      </c>
      <c r="AA9" s="56">
        <v>26</v>
      </c>
      <c r="AB9" s="56">
        <v>27</v>
      </c>
      <c r="AC9" s="56">
        <v>28</v>
      </c>
      <c r="AD9" s="55">
        <v>29</v>
      </c>
      <c r="AE9" s="55">
        <v>30</v>
      </c>
      <c r="AF9" s="56">
        <v>31</v>
      </c>
      <c r="AG9" s="56"/>
      <c r="AH9" s="56"/>
      <c r="AI9" s="56"/>
      <c r="AJ9" s="57"/>
      <c r="AK9" s="58"/>
      <c r="AL9" s="59"/>
      <c r="AM9" s="51">
        <f>COUNTIF(B9:AL9,"U")</f>
        <v>0</v>
      </c>
      <c r="AN9" s="121">
        <f>SUM(T5-(AM9+AM10+AM11+AM12+AM13+AM14+AM15+AM16+AM17+AM18+AM19+AM20))</f>
        <v>22</v>
      </c>
    </row>
    <row r="10" spans="1:40">
      <c r="A10" s="27" t="s">
        <v>10</v>
      </c>
      <c r="B10" s="60"/>
      <c r="C10" s="61"/>
      <c r="D10" s="62"/>
      <c r="E10" s="62">
        <v>1</v>
      </c>
      <c r="F10" s="62">
        <v>2</v>
      </c>
      <c r="G10" s="62">
        <v>3</v>
      </c>
      <c r="H10" s="62">
        <v>4</v>
      </c>
      <c r="I10" s="61">
        <v>5</v>
      </c>
      <c r="J10" s="61">
        <v>6</v>
      </c>
      <c r="K10" s="62">
        <v>7</v>
      </c>
      <c r="L10" s="62">
        <v>8</v>
      </c>
      <c r="M10" s="62">
        <v>9</v>
      </c>
      <c r="N10" s="62">
        <v>10</v>
      </c>
      <c r="O10" s="62">
        <v>11</v>
      </c>
      <c r="P10" s="61">
        <v>12</v>
      </c>
      <c r="Q10" s="61">
        <v>13</v>
      </c>
      <c r="R10" s="62">
        <v>14</v>
      </c>
      <c r="S10" s="62">
        <v>15</v>
      </c>
      <c r="T10" s="62">
        <v>16</v>
      </c>
      <c r="U10" s="62">
        <v>17</v>
      </c>
      <c r="V10" s="62">
        <v>18</v>
      </c>
      <c r="W10" s="61">
        <v>19</v>
      </c>
      <c r="X10" s="61">
        <v>20</v>
      </c>
      <c r="Y10" s="62">
        <v>21</v>
      </c>
      <c r="Z10" s="62">
        <v>22</v>
      </c>
      <c r="AA10" s="62">
        <v>23</v>
      </c>
      <c r="AB10" s="62">
        <v>24</v>
      </c>
      <c r="AC10" s="62">
        <v>25</v>
      </c>
      <c r="AD10" s="61">
        <v>26</v>
      </c>
      <c r="AE10" s="61">
        <v>27</v>
      </c>
      <c r="AF10" s="62">
        <v>28</v>
      </c>
      <c r="AG10" s="62"/>
      <c r="AH10" s="62"/>
      <c r="AI10" s="62"/>
      <c r="AJ10" s="63"/>
      <c r="AK10" s="60"/>
      <c r="AL10" s="64"/>
      <c r="AM10" s="52">
        <f>COUNTIF(B10:AL10,"U")</f>
        <v>0</v>
      </c>
      <c r="AN10" s="122"/>
    </row>
    <row r="11" spans="1:40" ht="15.75" thickBot="1">
      <c r="A11" s="5" t="s">
        <v>11</v>
      </c>
      <c r="B11" s="65"/>
      <c r="C11" s="66"/>
      <c r="D11" s="67"/>
      <c r="E11" s="67">
        <v>1</v>
      </c>
      <c r="F11" s="67">
        <v>2</v>
      </c>
      <c r="G11" s="67">
        <v>3</v>
      </c>
      <c r="H11" s="67">
        <v>4</v>
      </c>
      <c r="I11" s="66">
        <v>5</v>
      </c>
      <c r="J11" s="66">
        <v>6</v>
      </c>
      <c r="K11" s="67">
        <v>7</v>
      </c>
      <c r="L11" s="67">
        <v>8</v>
      </c>
      <c r="M11" s="67">
        <v>9</v>
      </c>
      <c r="N11" s="67">
        <v>10</v>
      </c>
      <c r="O11" s="67">
        <v>11</v>
      </c>
      <c r="P11" s="66">
        <v>12</v>
      </c>
      <c r="Q11" s="66">
        <v>13</v>
      </c>
      <c r="R11" s="67">
        <v>14</v>
      </c>
      <c r="S11" s="67">
        <v>15</v>
      </c>
      <c r="T11" s="67">
        <v>16</v>
      </c>
      <c r="U11" s="67">
        <v>17</v>
      </c>
      <c r="V11" s="67">
        <v>18</v>
      </c>
      <c r="W11" s="66">
        <v>19</v>
      </c>
      <c r="X11" s="66">
        <v>20</v>
      </c>
      <c r="Y11" s="67">
        <v>21</v>
      </c>
      <c r="Z11" s="67">
        <v>22</v>
      </c>
      <c r="AA11" s="67">
        <v>23</v>
      </c>
      <c r="AB11" s="67">
        <v>24</v>
      </c>
      <c r="AC11" s="67">
        <v>25</v>
      </c>
      <c r="AD11" s="66">
        <v>26</v>
      </c>
      <c r="AE11" s="66">
        <v>27</v>
      </c>
      <c r="AF11" s="67">
        <v>28</v>
      </c>
      <c r="AG11" s="67">
        <v>29</v>
      </c>
      <c r="AH11" s="67">
        <v>30</v>
      </c>
      <c r="AI11" s="67">
        <v>31</v>
      </c>
      <c r="AJ11" s="68"/>
      <c r="AK11" s="65"/>
      <c r="AL11" s="69"/>
      <c r="AM11" s="52">
        <f t="shared" ref="AM11:AM20" si="0">COUNTIF(B11:AL11,"U")</f>
        <v>0</v>
      </c>
      <c r="AN11" s="122"/>
    </row>
    <row r="12" spans="1:40">
      <c r="A12" s="33" t="s">
        <v>12</v>
      </c>
      <c r="B12" s="70"/>
      <c r="C12" s="70"/>
      <c r="D12" s="71"/>
      <c r="E12" s="71"/>
      <c r="F12" s="71"/>
      <c r="G12" s="71"/>
      <c r="H12" s="71">
        <v>1</v>
      </c>
      <c r="I12" s="70">
        <v>2</v>
      </c>
      <c r="J12" s="70">
        <v>3</v>
      </c>
      <c r="K12" s="71">
        <v>4</v>
      </c>
      <c r="L12" s="71">
        <v>5</v>
      </c>
      <c r="M12" s="71">
        <v>6</v>
      </c>
      <c r="N12" s="71">
        <v>7</v>
      </c>
      <c r="O12" s="71">
        <v>8</v>
      </c>
      <c r="P12" s="70">
        <v>9</v>
      </c>
      <c r="Q12" s="70">
        <v>10</v>
      </c>
      <c r="R12" s="71">
        <v>11</v>
      </c>
      <c r="S12" s="71">
        <v>12</v>
      </c>
      <c r="T12" s="71">
        <v>13</v>
      </c>
      <c r="U12" s="71">
        <v>14</v>
      </c>
      <c r="V12" s="71">
        <v>15</v>
      </c>
      <c r="W12" s="70">
        <v>16</v>
      </c>
      <c r="X12" s="70">
        <v>17</v>
      </c>
      <c r="Y12" s="71">
        <v>18</v>
      </c>
      <c r="Z12" s="71">
        <v>19</v>
      </c>
      <c r="AA12" s="71">
        <v>20</v>
      </c>
      <c r="AB12" s="71">
        <v>21</v>
      </c>
      <c r="AC12" s="71" t="s">
        <v>21</v>
      </c>
      <c r="AD12" s="70">
        <v>23</v>
      </c>
      <c r="AE12" s="70">
        <v>24</v>
      </c>
      <c r="AF12" s="72" t="s">
        <v>21</v>
      </c>
      <c r="AG12" s="71">
        <v>26</v>
      </c>
      <c r="AH12" s="71">
        <v>27</v>
      </c>
      <c r="AI12" s="71">
        <v>28</v>
      </c>
      <c r="AJ12" s="71">
        <v>29</v>
      </c>
      <c r="AK12" s="70">
        <v>30</v>
      </c>
      <c r="AL12" s="73"/>
      <c r="AM12" s="52">
        <f t="shared" si="0"/>
        <v>0</v>
      </c>
      <c r="AN12" s="122"/>
    </row>
    <row r="13" spans="1:40">
      <c r="A13" s="27" t="s">
        <v>13</v>
      </c>
      <c r="B13" s="60"/>
      <c r="C13" s="60" t="s">
        <v>21</v>
      </c>
      <c r="D13" s="63">
        <v>2</v>
      </c>
      <c r="E13" s="63">
        <v>3</v>
      </c>
      <c r="F13" s="63">
        <v>4</v>
      </c>
      <c r="G13" s="63">
        <v>5</v>
      </c>
      <c r="H13" s="63">
        <v>6</v>
      </c>
      <c r="I13" s="60">
        <v>7</v>
      </c>
      <c r="J13" s="60">
        <v>8</v>
      </c>
      <c r="K13" s="63">
        <v>9</v>
      </c>
      <c r="L13" s="63">
        <v>10</v>
      </c>
      <c r="M13" s="63">
        <v>11</v>
      </c>
      <c r="N13" s="63">
        <v>12</v>
      </c>
      <c r="O13" s="63">
        <v>13</v>
      </c>
      <c r="P13" s="60">
        <v>14</v>
      </c>
      <c r="Q13" s="60">
        <v>15</v>
      </c>
      <c r="R13" s="63">
        <v>16</v>
      </c>
      <c r="S13" s="63">
        <v>17</v>
      </c>
      <c r="T13" s="63">
        <v>18</v>
      </c>
      <c r="U13" s="63">
        <v>19</v>
      </c>
      <c r="V13" s="63">
        <v>20</v>
      </c>
      <c r="W13" s="60">
        <v>21</v>
      </c>
      <c r="X13" s="60">
        <v>22</v>
      </c>
      <c r="Y13" s="63">
        <v>23</v>
      </c>
      <c r="Z13" s="63">
        <v>24</v>
      </c>
      <c r="AA13" s="63">
        <v>25</v>
      </c>
      <c r="AB13" s="63">
        <v>26</v>
      </c>
      <c r="AC13" s="63">
        <v>27</v>
      </c>
      <c r="AD13" s="60">
        <v>28</v>
      </c>
      <c r="AE13" s="60">
        <v>29</v>
      </c>
      <c r="AF13" s="63">
        <v>30</v>
      </c>
      <c r="AG13" s="63">
        <v>31</v>
      </c>
      <c r="AH13" s="63"/>
      <c r="AI13" s="63"/>
      <c r="AJ13" s="63"/>
      <c r="AK13" s="60"/>
      <c r="AL13" s="64"/>
      <c r="AM13" s="52">
        <f t="shared" si="0"/>
        <v>0</v>
      </c>
      <c r="AN13" s="122"/>
    </row>
    <row r="14" spans="1:40" ht="15.75" thickBot="1">
      <c r="A14" s="32" t="s">
        <v>14</v>
      </c>
      <c r="B14" s="74"/>
      <c r="C14" s="74"/>
      <c r="D14" s="75"/>
      <c r="E14" s="75"/>
      <c r="F14" s="75">
        <v>1</v>
      </c>
      <c r="G14" s="76" t="s">
        <v>21</v>
      </c>
      <c r="H14" s="75">
        <v>3</v>
      </c>
      <c r="I14" s="74">
        <v>4</v>
      </c>
      <c r="J14" s="74">
        <v>5</v>
      </c>
      <c r="K14" s="75">
        <v>6</v>
      </c>
      <c r="L14" s="75">
        <v>7</v>
      </c>
      <c r="M14" s="75">
        <v>8</v>
      </c>
      <c r="N14" s="75">
        <v>9</v>
      </c>
      <c r="O14" s="75">
        <v>10</v>
      </c>
      <c r="P14" s="74">
        <v>11</v>
      </c>
      <c r="Q14" s="74">
        <v>12</v>
      </c>
      <c r="R14" s="76" t="s">
        <v>21</v>
      </c>
      <c r="S14" s="75">
        <v>14</v>
      </c>
      <c r="T14" s="75">
        <v>15</v>
      </c>
      <c r="U14" s="75">
        <v>16</v>
      </c>
      <c r="V14" s="75">
        <v>17</v>
      </c>
      <c r="W14" s="74">
        <v>18</v>
      </c>
      <c r="X14" s="74">
        <v>19</v>
      </c>
      <c r="Y14" s="75">
        <v>20</v>
      </c>
      <c r="Z14" s="75">
        <v>21</v>
      </c>
      <c r="AA14" s="75">
        <v>22</v>
      </c>
      <c r="AB14" s="75">
        <v>23</v>
      </c>
      <c r="AC14" s="75">
        <v>24</v>
      </c>
      <c r="AD14" s="74">
        <v>25</v>
      </c>
      <c r="AE14" s="74">
        <v>26</v>
      </c>
      <c r="AF14" s="75">
        <v>27</v>
      </c>
      <c r="AG14" s="75">
        <v>28</v>
      </c>
      <c r="AH14" s="75">
        <v>29</v>
      </c>
      <c r="AI14" s="75">
        <v>30</v>
      </c>
      <c r="AJ14" s="75"/>
      <c r="AK14" s="74"/>
      <c r="AL14" s="77"/>
      <c r="AM14" s="52">
        <f t="shared" si="0"/>
        <v>0</v>
      </c>
      <c r="AN14" s="122"/>
    </row>
    <row r="15" spans="1:40">
      <c r="A15" s="26" t="s">
        <v>15</v>
      </c>
      <c r="B15" s="58"/>
      <c r="C15" s="58"/>
      <c r="D15" s="57"/>
      <c r="E15" s="57"/>
      <c r="F15" s="57"/>
      <c r="G15" s="57"/>
      <c r="H15" s="57">
        <v>1</v>
      </c>
      <c r="I15" s="58">
        <v>2</v>
      </c>
      <c r="J15" s="58">
        <v>3</v>
      </c>
      <c r="K15" s="57">
        <v>4</v>
      </c>
      <c r="L15" s="57">
        <v>5</v>
      </c>
      <c r="M15" s="57">
        <v>6</v>
      </c>
      <c r="N15" s="57">
        <v>7</v>
      </c>
      <c r="O15" s="57">
        <v>8</v>
      </c>
      <c r="P15" s="58">
        <v>9</v>
      </c>
      <c r="Q15" s="58">
        <v>10</v>
      </c>
      <c r="R15" s="57">
        <v>11</v>
      </c>
      <c r="S15" s="57">
        <v>12</v>
      </c>
      <c r="T15" s="57">
        <v>13</v>
      </c>
      <c r="U15" s="57">
        <v>14</v>
      </c>
      <c r="V15" s="57">
        <v>15</v>
      </c>
      <c r="W15" s="58">
        <v>16</v>
      </c>
      <c r="X15" s="58">
        <v>17</v>
      </c>
      <c r="Y15" s="57">
        <v>18</v>
      </c>
      <c r="Z15" s="57">
        <v>19</v>
      </c>
      <c r="AA15" s="57">
        <v>20</v>
      </c>
      <c r="AB15" s="57">
        <v>21</v>
      </c>
      <c r="AC15" s="57">
        <v>22</v>
      </c>
      <c r="AD15" s="58">
        <v>23</v>
      </c>
      <c r="AE15" s="58">
        <v>24</v>
      </c>
      <c r="AF15" s="57">
        <v>25</v>
      </c>
      <c r="AG15" s="57">
        <v>26</v>
      </c>
      <c r="AH15" s="57">
        <v>27</v>
      </c>
      <c r="AI15" s="57">
        <v>28</v>
      </c>
      <c r="AJ15" s="57">
        <v>29</v>
      </c>
      <c r="AK15" s="58">
        <v>30</v>
      </c>
      <c r="AL15" s="59">
        <v>31</v>
      </c>
      <c r="AM15" s="52">
        <f t="shared" si="0"/>
        <v>0</v>
      </c>
      <c r="AN15" s="122"/>
    </row>
    <row r="16" spans="1:40">
      <c r="A16" s="27" t="s">
        <v>16</v>
      </c>
      <c r="B16" s="60"/>
      <c r="C16" s="60"/>
      <c r="D16" s="63">
        <v>1</v>
      </c>
      <c r="E16" s="63">
        <v>2</v>
      </c>
      <c r="F16" s="63">
        <v>3</v>
      </c>
      <c r="G16" s="63">
        <v>4</v>
      </c>
      <c r="H16" s="63">
        <v>5</v>
      </c>
      <c r="I16" s="60">
        <v>6</v>
      </c>
      <c r="J16" s="60">
        <v>7</v>
      </c>
      <c r="K16" s="63">
        <v>8</v>
      </c>
      <c r="L16" s="63">
        <v>9</v>
      </c>
      <c r="M16" s="63">
        <v>10</v>
      </c>
      <c r="N16" s="63">
        <v>11</v>
      </c>
      <c r="O16" s="63">
        <v>12</v>
      </c>
      <c r="P16" s="60">
        <v>13</v>
      </c>
      <c r="Q16" s="60">
        <v>14</v>
      </c>
      <c r="R16" s="63">
        <v>15</v>
      </c>
      <c r="S16" s="63">
        <v>16</v>
      </c>
      <c r="T16" s="63">
        <v>17</v>
      </c>
      <c r="U16" s="63">
        <v>18</v>
      </c>
      <c r="V16" s="63">
        <v>19</v>
      </c>
      <c r="W16" s="60">
        <v>20</v>
      </c>
      <c r="X16" s="60">
        <v>21</v>
      </c>
      <c r="Y16" s="63">
        <v>22</v>
      </c>
      <c r="Z16" s="63">
        <v>23</v>
      </c>
      <c r="AA16" s="63">
        <v>24</v>
      </c>
      <c r="AB16" s="63">
        <v>25</v>
      </c>
      <c r="AC16" s="63">
        <v>26</v>
      </c>
      <c r="AD16" s="60">
        <v>27</v>
      </c>
      <c r="AE16" s="60">
        <v>28</v>
      </c>
      <c r="AF16" s="63">
        <v>29</v>
      </c>
      <c r="AG16" s="63">
        <v>30</v>
      </c>
      <c r="AH16" s="63">
        <v>31</v>
      </c>
      <c r="AI16" s="63"/>
      <c r="AJ16" s="63"/>
      <c r="AK16" s="60"/>
      <c r="AL16" s="64"/>
      <c r="AM16" s="52">
        <f t="shared" si="0"/>
        <v>0</v>
      </c>
      <c r="AN16" s="122"/>
    </row>
    <row r="17" spans="1:40" ht="15.75" thickBot="1">
      <c r="A17" s="5" t="s">
        <v>17</v>
      </c>
      <c r="B17" s="65"/>
      <c r="C17" s="65"/>
      <c r="D17" s="68"/>
      <c r="E17" s="68"/>
      <c r="F17" s="68"/>
      <c r="G17" s="68">
        <v>1</v>
      </c>
      <c r="H17" s="68">
        <v>2</v>
      </c>
      <c r="I17" s="65">
        <v>3</v>
      </c>
      <c r="J17" s="65">
        <v>4</v>
      </c>
      <c r="K17" s="68">
        <v>5</v>
      </c>
      <c r="L17" s="68">
        <v>6</v>
      </c>
      <c r="M17" s="68">
        <v>7</v>
      </c>
      <c r="N17" s="68">
        <v>8</v>
      </c>
      <c r="O17" s="68">
        <v>9</v>
      </c>
      <c r="P17" s="65">
        <v>10</v>
      </c>
      <c r="Q17" s="65">
        <v>11</v>
      </c>
      <c r="R17" s="68">
        <v>12</v>
      </c>
      <c r="S17" s="68">
        <v>13</v>
      </c>
      <c r="T17" s="68">
        <v>14</v>
      </c>
      <c r="U17" s="68">
        <v>15</v>
      </c>
      <c r="V17" s="68">
        <v>16</v>
      </c>
      <c r="W17" s="65">
        <v>17</v>
      </c>
      <c r="X17" s="65">
        <v>18</v>
      </c>
      <c r="Y17" s="68">
        <v>19</v>
      </c>
      <c r="Z17" s="68">
        <v>20</v>
      </c>
      <c r="AA17" s="68">
        <v>21</v>
      </c>
      <c r="AB17" s="68">
        <v>22</v>
      </c>
      <c r="AC17" s="68">
        <v>23</v>
      </c>
      <c r="AD17" s="65">
        <v>24</v>
      </c>
      <c r="AE17" s="65">
        <v>25</v>
      </c>
      <c r="AF17" s="68">
        <v>26</v>
      </c>
      <c r="AG17" s="68">
        <v>27</v>
      </c>
      <c r="AH17" s="68">
        <v>28</v>
      </c>
      <c r="AI17" s="68">
        <v>29</v>
      </c>
      <c r="AJ17" s="68">
        <v>30</v>
      </c>
      <c r="AK17" s="65"/>
      <c r="AL17" s="69"/>
      <c r="AM17" s="52">
        <f t="shared" si="0"/>
        <v>0</v>
      </c>
      <c r="AN17" s="122"/>
    </row>
    <row r="18" spans="1:40">
      <c r="A18" s="33" t="s">
        <v>18</v>
      </c>
      <c r="B18" s="70">
        <v>1</v>
      </c>
      <c r="C18" s="70">
        <v>2</v>
      </c>
      <c r="D18" s="72" t="s">
        <v>21</v>
      </c>
      <c r="E18" s="71">
        <v>4</v>
      </c>
      <c r="F18" s="71">
        <v>5</v>
      </c>
      <c r="G18" s="71">
        <v>6</v>
      </c>
      <c r="H18" s="71">
        <v>7</v>
      </c>
      <c r="I18" s="70">
        <v>8</v>
      </c>
      <c r="J18" s="70">
        <v>9</v>
      </c>
      <c r="K18" s="71">
        <v>10</v>
      </c>
      <c r="L18" s="71">
        <v>11</v>
      </c>
      <c r="M18" s="71">
        <v>12</v>
      </c>
      <c r="N18" s="71">
        <v>13</v>
      </c>
      <c r="O18" s="71">
        <v>14</v>
      </c>
      <c r="P18" s="70">
        <v>15</v>
      </c>
      <c r="Q18" s="70">
        <v>16</v>
      </c>
      <c r="R18" s="71">
        <v>17</v>
      </c>
      <c r="S18" s="71">
        <v>18</v>
      </c>
      <c r="T18" s="71">
        <v>19</v>
      </c>
      <c r="U18" s="71">
        <v>20</v>
      </c>
      <c r="V18" s="71">
        <v>21</v>
      </c>
      <c r="W18" s="70">
        <v>22</v>
      </c>
      <c r="X18" s="70">
        <v>23</v>
      </c>
      <c r="Y18" s="71">
        <v>24</v>
      </c>
      <c r="Z18" s="71">
        <v>25</v>
      </c>
      <c r="AA18" s="71">
        <v>26</v>
      </c>
      <c r="AB18" s="71">
        <v>27</v>
      </c>
      <c r="AC18" s="71">
        <v>28</v>
      </c>
      <c r="AD18" s="70">
        <v>29</v>
      </c>
      <c r="AE18" s="70">
        <v>30</v>
      </c>
      <c r="AF18" s="71">
        <v>31</v>
      </c>
      <c r="AG18" s="71"/>
      <c r="AH18" s="71"/>
      <c r="AI18" s="71"/>
      <c r="AJ18" s="71"/>
      <c r="AK18" s="70"/>
      <c r="AL18" s="73"/>
      <c r="AM18" s="52">
        <f t="shared" si="0"/>
        <v>0</v>
      </c>
      <c r="AN18" s="122"/>
    </row>
    <row r="19" spans="1:40">
      <c r="A19" s="27" t="s">
        <v>19</v>
      </c>
      <c r="B19" s="60"/>
      <c r="C19" s="60"/>
      <c r="D19" s="63"/>
      <c r="E19" s="63">
        <v>1</v>
      </c>
      <c r="F19" s="63">
        <v>2</v>
      </c>
      <c r="G19" s="63">
        <v>3</v>
      </c>
      <c r="H19" s="63">
        <v>4</v>
      </c>
      <c r="I19" s="60">
        <v>5</v>
      </c>
      <c r="J19" s="60">
        <v>6</v>
      </c>
      <c r="K19" s="63">
        <v>7</v>
      </c>
      <c r="L19" s="63">
        <v>8</v>
      </c>
      <c r="M19" s="63">
        <v>9</v>
      </c>
      <c r="N19" s="63">
        <v>10</v>
      </c>
      <c r="O19" s="63">
        <v>11</v>
      </c>
      <c r="P19" s="60">
        <v>12</v>
      </c>
      <c r="Q19" s="60">
        <v>13</v>
      </c>
      <c r="R19" s="63">
        <v>14</v>
      </c>
      <c r="S19" s="63">
        <v>15</v>
      </c>
      <c r="T19" s="63">
        <v>16</v>
      </c>
      <c r="U19" s="63">
        <v>17</v>
      </c>
      <c r="V19" s="63">
        <v>18</v>
      </c>
      <c r="W19" s="60">
        <v>19</v>
      </c>
      <c r="X19" s="60">
        <v>20</v>
      </c>
      <c r="Y19" s="63">
        <v>21</v>
      </c>
      <c r="Z19" s="63">
        <v>22</v>
      </c>
      <c r="AA19" s="63">
        <v>23</v>
      </c>
      <c r="AB19" s="63">
        <v>24</v>
      </c>
      <c r="AC19" s="63">
        <v>25</v>
      </c>
      <c r="AD19" s="60">
        <v>26</v>
      </c>
      <c r="AE19" s="60">
        <v>27</v>
      </c>
      <c r="AF19" s="63">
        <v>28</v>
      </c>
      <c r="AG19" s="63">
        <v>29</v>
      </c>
      <c r="AH19" s="63">
        <v>30</v>
      </c>
      <c r="AI19" s="63"/>
      <c r="AJ19" s="63"/>
      <c r="AK19" s="60"/>
      <c r="AL19" s="64"/>
      <c r="AM19" s="52">
        <f t="shared" si="0"/>
        <v>0</v>
      </c>
      <c r="AN19" s="122"/>
    </row>
    <row r="20" spans="1:40" ht="15.75" thickBot="1">
      <c r="A20" s="5" t="s">
        <v>20</v>
      </c>
      <c r="B20" s="65"/>
      <c r="C20" s="65"/>
      <c r="D20" s="68"/>
      <c r="E20" s="68"/>
      <c r="F20" s="68"/>
      <c r="G20" s="68">
        <v>1</v>
      </c>
      <c r="H20" s="68">
        <v>2</v>
      </c>
      <c r="I20" s="65">
        <v>3</v>
      </c>
      <c r="J20" s="65">
        <v>4</v>
      </c>
      <c r="K20" s="68">
        <v>5</v>
      </c>
      <c r="L20" s="68">
        <v>6</v>
      </c>
      <c r="M20" s="68">
        <v>7</v>
      </c>
      <c r="N20" s="68">
        <v>8</v>
      </c>
      <c r="O20" s="68">
        <v>9</v>
      </c>
      <c r="P20" s="65">
        <v>10</v>
      </c>
      <c r="Q20" s="65">
        <v>11</v>
      </c>
      <c r="R20" s="68">
        <v>12</v>
      </c>
      <c r="S20" s="68">
        <v>13</v>
      </c>
      <c r="T20" s="68">
        <v>14</v>
      </c>
      <c r="U20" s="68">
        <v>15</v>
      </c>
      <c r="V20" s="68">
        <v>16</v>
      </c>
      <c r="W20" s="65">
        <v>17</v>
      </c>
      <c r="X20" s="65">
        <v>18</v>
      </c>
      <c r="Y20" s="68">
        <v>19</v>
      </c>
      <c r="Z20" s="68">
        <v>20</v>
      </c>
      <c r="AA20" s="68">
        <v>21</v>
      </c>
      <c r="AB20" s="68">
        <v>22</v>
      </c>
      <c r="AC20" s="68">
        <v>23</v>
      </c>
      <c r="AD20" s="65">
        <v>24</v>
      </c>
      <c r="AE20" s="78" t="s">
        <v>21</v>
      </c>
      <c r="AF20" s="79" t="s">
        <v>21</v>
      </c>
      <c r="AG20" s="79" t="s">
        <v>34</v>
      </c>
      <c r="AH20" s="79" t="s">
        <v>34</v>
      </c>
      <c r="AI20" s="79" t="s">
        <v>34</v>
      </c>
      <c r="AJ20" s="79" t="s">
        <v>34</v>
      </c>
      <c r="AK20" s="65">
        <v>31</v>
      </c>
      <c r="AL20" s="69"/>
      <c r="AM20" s="53">
        <f t="shared" si="0"/>
        <v>4</v>
      </c>
      <c r="AN20" s="123"/>
    </row>
    <row r="21" spans="1:40" ht="15.75" thickBot="1">
      <c r="AI21" s="45"/>
      <c r="AJ21" s="45"/>
      <c r="AK21" s="120"/>
      <c r="AL21" s="120"/>
      <c r="AM21" s="1"/>
      <c r="AN21" s="1"/>
    </row>
    <row r="22" spans="1:40">
      <c r="A22" s="91" t="s">
        <v>36</v>
      </c>
      <c r="B22" s="94"/>
      <c r="C22" s="94"/>
      <c r="D22" s="94"/>
      <c r="E22" s="94"/>
      <c r="F22" s="94"/>
      <c r="G22" s="94"/>
      <c r="H22" s="94"/>
      <c r="I22" s="94"/>
      <c r="J22" s="94"/>
      <c r="K22" s="107" t="s">
        <v>25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8"/>
      <c r="Z22" s="91" t="s">
        <v>31</v>
      </c>
      <c r="AA22" s="92"/>
      <c r="AB22" s="92"/>
      <c r="AC22" s="92"/>
      <c r="AD22" s="93"/>
    </row>
    <row r="23" spans="1:40">
      <c r="A23" s="86" t="s">
        <v>30</v>
      </c>
      <c r="B23" s="87"/>
      <c r="C23" s="87"/>
      <c r="D23" s="87"/>
      <c r="E23" s="87"/>
      <c r="F23" s="87"/>
      <c r="G23" s="87"/>
      <c r="H23" s="87"/>
      <c r="I23" s="87"/>
      <c r="J23" s="87"/>
      <c r="K23" s="87" t="s">
        <v>26</v>
      </c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90"/>
      <c r="Z23" s="81" t="s">
        <v>34</v>
      </c>
      <c r="AA23" s="6" t="s">
        <v>35</v>
      </c>
      <c r="AB23" s="7"/>
      <c r="AC23" s="7"/>
      <c r="AD23" s="8"/>
    </row>
    <row r="24" spans="1:40">
      <c r="A24" s="88" t="s">
        <v>22</v>
      </c>
      <c r="B24" s="89"/>
      <c r="C24" s="89"/>
      <c r="D24" s="89"/>
      <c r="E24" s="89"/>
      <c r="F24" s="89"/>
      <c r="G24" s="89"/>
      <c r="H24" s="89"/>
      <c r="I24" s="89"/>
      <c r="J24" s="89"/>
      <c r="K24" s="87" t="s">
        <v>27</v>
      </c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90"/>
      <c r="Z24" s="80" t="s">
        <v>21</v>
      </c>
      <c r="AA24" s="9" t="s">
        <v>32</v>
      </c>
      <c r="AB24" s="10"/>
      <c r="AC24" s="10"/>
      <c r="AD24" s="11"/>
    </row>
    <row r="25" spans="1:40" ht="15.75" thickBot="1">
      <c r="A25" s="86" t="s">
        <v>23</v>
      </c>
      <c r="B25" s="87"/>
      <c r="C25" s="87"/>
      <c r="D25" s="87"/>
      <c r="E25" s="87"/>
      <c r="F25" s="87"/>
      <c r="G25" s="87"/>
      <c r="H25" s="87"/>
      <c r="I25" s="87"/>
      <c r="J25" s="87"/>
      <c r="K25" s="87" t="s">
        <v>28</v>
      </c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90"/>
      <c r="Z25" s="82" t="s">
        <v>33</v>
      </c>
      <c r="AA25" s="12" t="s">
        <v>37</v>
      </c>
      <c r="AB25" s="13"/>
      <c r="AC25" s="13"/>
      <c r="AD25" s="14"/>
    </row>
    <row r="26" spans="1:40" ht="15.75" thickBot="1">
      <c r="A26" s="85" t="s">
        <v>24</v>
      </c>
      <c r="B26" s="83"/>
      <c r="C26" s="83"/>
      <c r="D26" s="83"/>
      <c r="E26" s="83"/>
      <c r="F26" s="83"/>
      <c r="G26" s="83"/>
      <c r="H26" s="83"/>
      <c r="I26" s="83"/>
      <c r="J26" s="83"/>
      <c r="K26" s="83" t="s">
        <v>29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</row>
    <row r="33" spans="1:48">
      <c r="AO33" s="46" t="s">
        <v>49</v>
      </c>
      <c r="AP33" s="46"/>
      <c r="AQ33" s="46" t="s">
        <v>50</v>
      </c>
    </row>
    <row r="34" spans="1:48">
      <c r="AO34" s="46" t="s">
        <v>55</v>
      </c>
      <c r="AP34" s="46"/>
      <c r="AQ34" s="46">
        <f>IF(AO34&lt;&gt;"",VLOOKUP(AO34,$AU$34:$AV$51,2,FALSE),"")</f>
        <v>1</v>
      </c>
      <c r="AU34" s="39" t="s">
        <v>34</v>
      </c>
      <c r="AV34" s="40">
        <v>1</v>
      </c>
    </row>
    <row r="35" spans="1:48">
      <c r="AO35" s="46" t="s">
        <v>53</v>
      </c>
      <c r="AP35" s="46"/>
      <c r="AQ35" s="46">
        <f t="shared" ref="AQ35:AQ48" si="1">IF(AO35&lt;&gt;"",VLOOKUP(AO35,$AU$34:$AV$51,2,FALSE),"")</f>
        <v>2</v>
      </c>
      <c r="AU35" s="41" t="s">
        <v>54</v>
      </c>
      <c r="AV35" s="42">
        <v>2</v>
      </c>
    </row>
    <row r="36" spans="1:48">
      <c r="AO36" s="46" t="s">
        <v>55</v>
      </c>
      <c r="AP36" s="46"/>
      <c r="AQ36" s="46">
        <f t="shared" si="1"/>
        <v>1</v>
      </c>
      <c r="AU36" s="41" t="s">
        <v>56</v>
      </c>
      <c r="AV36" s="42">
        <v>3</v>
      </c>
    </row>
    <row r="37" spans="1:48">
      <c r="A37" s="4" t="s">
        <v>71</v>
      </c>
      <c r="AO37" s="46" t="s">
        <v>53</v>
      </c>
      <c r="AP37" s="46"/>
      <c r="AQ37" s="46">
        <f t="shared" si="1"/>
        <v>2</v>
      </c>
      <c r="AU37" s="41" t="s">
        <v>57</v>
      </c>
      <c r="AV37" s="42">
        <v>10</v>
      </c>
    </row>
    <row r="38" spans="1:48">
      <c r="A38" s="3" t="s">
        <v>77</v>
      </c>
      <c r="AO38" s="46" t="s">
        <v>55</v>
      </c>
      <c r="AP38" s="46"/>
      <c r="AQ38" s="46">
        <f t="shared" si="1"/>
        <v>1</v>
      </c>
      <c r="AU38" s="41" t="s">
        <v>58</v>
      </c>
      <c r="AV38" s="42">
        <v>11</v>
      </c>
    </row>
    <row r="39" spans="1:48">
      <c r="A39" s="3" t="s">
        <v>73</v>
      </c>
      <c r="AO39" s="46" t="s">
        <v>52</v>
      </c>
      <c r="AP39" s="46"/>
      <c r="AQ39" s="46" t="e">
        <f t="shared" si="1"/>
        <v>#N/A</v>
      </c>
      <c r="AU39" s="41" t="s">
        <v>21</v>
      </c>
      <c r="AV39" s="42">
        <v>0</v>
      </c>
    </row>
    <row r="40" spans="1:48">
      <c r="A40" s="3" t="s">
        <v>74</v>
      </c>
      <c r="AO40" s="46" t="s">
        <v>51</v>
      </c>
      <c r="AP40" s="46"/>
      <c r="AQ40" s="46" t="e">
        <f t="shared" si="1"/>
        <v>#N/A</v>
      </c>
      <c r="AU40" s="41" t="s">
        <v>59</v>
      </c>
      <c r="AV40" s="42">
        <v>13</v>
      </c>
    </row>
    <row r="41" spans="1:48">
      <c r="AO41" s="46" t="s">
        <v>60</v>
      </c>
      <c r="AP41" s="46"/>
      <c r="AQ41" s="46">
        <f t="shared" si="1"/>
        <v>10</v>
      </c>
      <c r="AU41" s="41" t="s">
        <v>61</v>
      </c>
      <c r="AV41" s="42">
        <v>14</v>
      </c>
    </row>
    <row r="42" spans="1:48">
      <c r="A42" s="4" t="s">
        <v>75</v>
      </c>
      <c r="AO42" s="46" t="s">
        <v>62</v>
      </c>
      <c r="AP42" s="46"/>
      <c r="AQ42" s="46">
        <f t="shared" si="1"/>
        <v>14</v>
      </c>
      <c r="AU42" s="41" t="s">
        <v>63</v>
      </c>
      <c r="AV42" s="42">
        <v>4</v>
      </c>
    </row>
    <row r="43" spans="1:48">
      <c r="A43" s="3" t="s">
        <v>76</v>
      </c>
      <c r="AO43" s="46" t="s">
        <v>64</v>
      </c>
      <c r="AP43" s="46"/>
      <c r="AQ43" s="46">
        <f t="shared" si="1"/>
        <v>3</v>
      </c>
      <c r="AU43" s="41" t="s">
        <v>63</v>
      </c>
      <c r="AV43" s="42">
        <v>5</v>
      </c>
    </row>
    <row r="44" spans="1:48">
      <c r="A44" s="3" t="s">
        <v>78</v>
      </c>
      <c r="AO44" s="46" t="s">
        <v>55</v>
      </c>
      <c r="AP44" s="46"/>
      <c r="AQ44" s="46">
        <f t="shared" si="1"/>
        <v>1</v>
      </c>
      <c r="AU44" s="41" t="s">
        <v>63</v>
      </c>
      <c r="AV44" s="42">
        <v>7</v>
      </c>
    </row>
    <row r="45" spans="1:48">
      <c r="AO45" s="46" t="s">
        <v>65</v>
      </c>
      <c r="AP45" s="46"/>
      <c r="AQ45" s="46">
        <f t="shared" si="1"/>
        <v>11</v>
      </c>
      <c r="AU45" s="41" t="s">
        <v>63</v>
      </c>
      <c r="AV45" s="42">
        <v>8</v>
      </c>
    </row>
    <row r="46" spans="1:48">
      <c r="AO46" s="46" t="s">
        <v>55</v>
      </c>
      <c r="AP46" s="46"/>
      <c r="AQ46" s="46">
        <f t="shared" si="1"/>
        <v>1</v>
      </c>
      <c r="AU46" s="41" t="s">
        <v>63</v>
      </c>
      <c r="AV46" s="42">
        <v>9</v>
      </c>
    </row>
    <row r="47" spans="1:48">
      <c r="AO47" s="46" t="s">
        <v>55</v>
      </c>
      <c r="AP47" s="46"/>
      <c r="AQ47" s="46">
        <f t="shared" si="1"/>
        <v>1</v>
      </c>
      <c r="AU47" s="41" t="s">
        <v>34</v>
      </c>
      <c r="AV47" s="42">
        <v>6</v>
      </c>
    </row>
    <row r="48" spans="1:48">
      <c r="AO48" s="47" t="s">
        <v>55</v>
      </c>
      <c r="AP48" s="46"/>
      <c r="AQ48" s="46">
        <f t="shared" si="1"/>
        <v>1</v>
      </c>
      <c r="AU48" s="41" t="s">
        <v>63</v>
      </c>
      <c r="AV48" s="42"/>
    </row>
    <row r="49" spans="41:48">
      <c r="AO49" s="46"/>
      <c r="AP49" s="46"/>
      <c r="AQ49" s="46" t="str">
        <f t="shared" ref="AQ49:AQ59" si="2">IF(AO49&lt;&gt;"",VLOOKUP(AO49,$G$3:$H$20,2,FALSE),"")</f>
        <v/>
      </c>
      <c r="AU49" s="41" t="s">
        <v>63</v>
      </c>
      <c r="AV49" s="42"/>
    </row>
    <row r="50" spans="41:48">
      <c r="AO50" s="46"/>
      <c r="AP50" s="46"/>
      <c r="AQ50" s="46" t="str">
        <f t="shared" si="2"/>
        <v/>
      </c>
      <c r="AU50" s="41" t="s">
        <v>63</v>
      </c>
      <c r="AV50" s="42"/>
    </row>
    <row r="51" spans="41:48">
      <c r="AO51" s="46"/>
      <c r="AP51" s="46"/>
      <c r="AQ51" s="46" t="str">
        <f t="shared" si="2"/>
        <v/>
      </c>
      <c r="AU51" s="43"/>
      <c r="AV51" s="44"/>
    </row>
    <row r="52" spans="41:48">
      <c r="AO52" s="46"/>
      <c r="AP52" s="46"/>
      <c r="AQ52" s="46" t="str">
        <f t="shared" si="2"/>
        <v/>
      </c>
    </row>
    <row r="53" spans="41:48">
      <c r="AO53" s="46"/>
      <c r="AP53" s="46"/>
      <c r="AQ53" s="46" t="str">
        <f t="shared" si="2"/>
        <v/>
      </c>
      <c r="AU53" t="s">
        <v>66</v>
      </c>
    </row>
    <row r="54" spans="41:48">
      <c r="AO54" s="46"/>
      <c r="AP54" s="46"/>
      <c r="AQ54" s="46" t="str">
        <f t="shared" si="2"/>
        <v/>
      </c>
    </row>
    <row r="55" spans="41:48">
      <c r="AO55" s="46"/>
      <c r="AP55" s="46"/>
      <c r="AQ55" s="46" t="str">
        <f t="shared" si="2"/>
        <v/>
      </c>
    </row>
    <row r="56" spans="41:48">
      <c r="AO56" s="46"/>
      <c r="AP56" s="46"/>
      <c r="AQ56" s="46" t="str">
        <f t="shared" si="2"/>
        <v/>
      </c>
    </row>
    <row r="57" spans="41:48">
      <c r="AO57" s="46"/>
      <c r="AP57" s="46"/>
      <c r="AQ57" s="46" t="str">
        <f t="shared" si="2"/>
        <v/>
      </c>
    </row>
    <row r="58" spans="41:48">
      <c r="AO58" s="46"/>
      <c r="AP58" s="46"/>
      <c r="AQ58" s="46" t="str">
        <f t="shared" si="2"/>
        <v/>
      </c>
    </row>
    <row r="59" spans="41:48">
      <c r="AO59" s="48"/>
      <c r="AP59" s="48"/>
      <c r="AQ59" s="46" t="str">
        <f t="shared" si="2"/>
        <v/>
      </c>
    </row>
    <row r="60" spans="41:48">
      <c r="AO60" s="48"/>
      <c r="AP60" s="48"/>
      <c r="AQ60" s="46"/>
    </row>
    <row r="61" spans="41:48">
      <c r="AO61" s="46"/>
      <c r="AP61" s="46"/>
      <c r="AQ61" s="46"/>
    </row>
    <row r="62" spans="41:48">
      <c r="AO62" s="46" t="s">
        <v>67</v>
      </c>
      <c r="AP62" s="46"/>
      <c r="AQ62" s="46"/>
    </row>
    <row r="63" spans="41:48">
      <c r="AO63" s="46" t="s">
        <v>68</v>
      </c>
      <c r="AP63" s="46" t="s">
        <v>69</v>
      </c>
      <c r="AQ63" s="46" t="s">
        <v>70</v>
      </c>
    </row>
    <row r="64" spans="41:48">
      <c r="AO64" s="46">
        <f>COUNTIF(AO34:AO59,"A")</f>
        <v>2</v>
      </c>
      <c r="AP64" s="46" t="s">
        <v>52</v>
      </c>
      <c r="AQ64" s="46">
        <f>COUNTIF(AQ34:AQ59,"1")</f>
        <v>7</v>
      </c>
    </row>
    <row r="65" spans="41:43">
      <c r="AO65" s="46">
        <f>COUNTIF(AO34:AO59,"B")</f>
        <v>2</v>
      </c>
      <c r="AP65" s="46" t="s">
        <v>54</v>
      </c>
      <c r="AQ65" s="46">
        <f>COUNTIF(AQ34:AQ59,"2")</f>
        <v>2</v>
      </c>
    </row>
    <row r="66" spans="41:43">
      <c r="AO66" s="46">
        <f>COUNTIF(AO34:AO59,"U")</f>
        <v>7</v>
      </c>
      <c r="AP66" s="46" t="s">
        <v>34</v>
      </c>
      <c r="AQ66" s="46">
        <f>COUNTIF(AQ34:AQ59,"6")</f>
        <v>0</v>
      </c>
    </row>
    <row r="67" spans="41:43">
      <c r="AO67" s="46"/>
      <c r="AP67" s="46"/>
      <c r="AQ67" s="46"/>
    </row>
  </sheetData>
  <sheetProtection password="BCB3" sheet="1" objects="1" scenarios="1"/>
  <customSheetViews>
    <customSheetView guid="{BA44FB11-7C05-45F2-A233-41283D11B8ED}" showPageBreaks="1" fitToPage="1">
      <selection activeCell="AC15" sqref="AC15"/>
      <pageMargins left="0.27559055118110237" right="0.23622047244094491" top="1.05" bottom="0.78740157480314965" header="0.31496062992125984" footer="0.31496062992125984"/>
      <pageSetup paperSize="9" scale="46" orientation="landscape" r:id="rId1"/>
    </customSheetView>
  </customSheetViews>
  <mergeCells count="31">
    <mergeCell ref="T2:U2"/>
    <mergeCell ref="T3:U3"/>
    <mergeCell ref="T4:U4"/>
    <mergeCell ref="T5:U5"/>
    <mergeCell ref="O6:Y6"/>
    <mergeCell ref="E3:L3"/>
    <mergeCell ref="E4:L4"/>
    <mergeCell ref="E5:L5"/>
    <mergeCell ref="AK21:AL21"/>
    <mergeCell ref="AN9:AN20"/>
    <mergeCell ref="Z22:AD22"/>
    <mergeCell ref="A22:J22"/>
    <mergeCell ref="A25:J25"/>
    <mergeCell ref="A4:C4"/>
    <mergeCell ref="A2:C2"/>
    <mergeCell ref="A3:C3"/>
    <mergeCell ref="O2:R2"/>
    <mergeCell ref="O3:R3"/>
    <mergeCell ref="O4:R4"/>
    <mergeCell ref="K22:X22"/>
    <mergeCell ref="K23:X23"/>
    <mergeCell ref="K25:X25"/>
    <mergeCell ref="A6:L6"/>
    <mergeCell ref="O5:R5"/>
    <mergeCell ref="A5:C5"/>
    <mergeCell ref="E2:L2"/>
    <mergeCell ref="K26:X26"/>
    <mergeCell ref="A26:J26"/>
    <mergeCell ref="A23:J23"/>
    <mergeCell ref="A24:J24"/>
    <mergeCell ref="K24:X24"/>
  </mergeCells>
  <conditionalFormatting sqref="B9:AL20">
    <cfRule type="cellIs" dxfId="3" priority="1" operator="equal">
      <formula>"k"</formula>
    </cfRule>
    <cfRule type="cellIs" dxfId="2" priority="2" operator="equal">
      <formula>"P"</formula>
    </cfRule>
    <cfRule type="cellIs" dxfId="1" priority="3" operator="equal">
      <formula>"u"</formula>
    </cfRule>
    <cfRule type="cellIs" dxfId="0" priority="4" operator="equal">
      <formula>"F"</formula>
    </cfRule>
  </conditionalFormatting>
  <pageMargins left="0.27559055118110237" right="0.23622047244094491" top="1.05" bottom="0.78740157480314965" header="0.31496062992125984" footer="0.31496062992125984"/>
  <pageSetup paperSize="9" scale="46" orientation="landscape" r:id="rId2"/>
  <ignoredErrors>
    <ignoredError sqref="AQ39:AQ4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Urlaubsplanung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p.keller</dc:creator>
  <cp:lastModifiedBy>Przemek Zakrzewski</cp:lastModifiedBy>
  <cp:lastPrinted>2010-11-03T16:28:36Z</cp:lastPrinted>
  <dcterms:created xsi:type="dcterms:W3CDTF">2010-11-03T12:53:53Z</dcterms:created>
  <dcterms:modified xsi:type="dcterms:W3CDTF">2010-12-02T17:11:11Z</dcterms:modified>
</cp:coreProperties>
</file>